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600"/>
  </bookViews>
  <sheets>
    <sheet name="факт  2022" sheetId="1" r:id="rId1"/>
  </sheets>
  <definedNames>
    <definedName name="_xlnm.Print_Area" localSheetId="0">'факт  2022'!$A$1:$T$4</definedName>
  </definedNames>
  <calcPr calcId="145621"/>
</workbook>
</file>

<file path=xl/calcChain.xml><?xml version="1.0" encoding="utf-8"?>
<calcChain xmlns="http://schemas.openxmlformats.org/spreadsheetml/2006/main">
  <c r="S11" i="1" l="1"/>
  <c r="R11" i="1"/>
  <c r="Q11" i="1"/>
  <c r="O11" i="1"/>
  <c r="N11" i="1"/>
  <c r="M11" i="1"/>
  <c r="K11" i="1"/>
  <c r="J11" i="1"/>
  <c r="I11" i="1"/>
  <c r="E11" i="1"/>
  <c r="G11" i="1"/>
  <c r="F11" i="1"/>
  <c r="S10" i="1"/>
  <c r="R10" i="1"/>
  <c r="Q10" i="1"/>
  <c r="O10" i="1"/>
  <c r="N10" i="1"/>
  <c r="M10" i="1"/>
  <c r="K10" i="1"/>
  <c r="J10" i="1"/>
  <c r="I10" i="1"/>
  <c r="F10" i="1"/>
  <c r="G10" i="1"/>
  <c r="E10" i="1"/>
  <c r="S9" i="1"/>
  <c r="R9" i="1"/>
  <c r="Q9" i="1"/>
  <c r="O9" i="1"/>
  <c r="N9" i="1"/>
  <c r="M9" i="1"/>
  <c r="K9" i="1"/>
  <c r="J9" i="1"/>
  <c r="I9" i="1"/>
  <c r="F9" i="1"/>
  <c r="G9" i="1"/>
  <c r="E9" i="1"/>
  <c r="S8" i="1"/>
  <c r="R8" i="1"/>
  <c r="Q8" i="1"/>
  <c r="O8" i="1"/>
  <c r="N8" i="1"/>
  <c r="M8" i="1"/>
  <c r="K8" i="1"/>
  <c r="J8" i="1"/>
  <c r="I8" i="1"/>
  <c r="G8" i="1"/>
  <c r="F8" i="1"/>
  <c r="E8" i="1"/>
  <c r="R6" i="1"/>
  <c r="S6" i="1"/>
  <c r="Q6" i="1"/>
  <c r="O6" i="1"/>
  <c r="N6" i="1"/>
  <c r="M6" i="1"/>
  <c r="K6" i="1"/>
  <c r="I6" i="1"/>
  <c r="J6" i="1"/>
  <c r="G6" i="1"/>
  <c r="F6" i="1"/>
  <c r="E6" i="1"/>
  <c r="T7" i="1" l="1"/>
  <c r="L7" i="1"/>
  <c r="H5" i="1"/>
  <c r="H7" i="1" l="1"/>
  <c r="H9" i="1" s="1"/>
  <c r="H10" i="1"/>
  <c r="H11" i="1" s="1"/>
  <c r="L10" i="1"/>
  <c r="L11" i="1" s="1"/>
  <c r="P7" i="1"/>
  <c r="P8" i="1" s="1"/>
  <c r="T10" i="1"/>
  <c r="T11" i="1" s="1"/>
  <c r="P10" i="1"/>
  <c r="P11" i="1" s="1"/>
  <c r="T8" i="1"/>
  <c r="H8" i="1"/>
  <c r="H6" i="1"/>
  <c r="L8" i="1"/>
  <c r="L5" i="1"/>
  <c r="L6" i="1" s="1"/>
  <c r="P5" i="1"/>
  <c r="P6" i="1" s="1"/>
  <c r="T5" i="1"/>
  <c r="T6" i="1" s="1"/>
  <c r="D7" i="1" l="1"/>
  <c r="D8" i="1" s="1"/>
  <c r="D10" i="1"/>
  <c r="D11" i="1" s="1"/>
  <c r="D5" i="1"/>
  <c r="D6" i="1" s="1"/>
  <c r="P9" i="1"/>
  <c r="T9" i="1"/>
  <c r="L9" i="1"/>
  <c r="D9" i="1" l="1"/>
</calcChain>
</file>

<file path=xl/sharedStrings.xml><?xml version="1.0" encoding="utf-8"?>
<sst xmlns="http://schemas.openxmlformats.org/spreadsheetml/2006/main" count="39" uniqueCount="35">
  <si>
    <t>№ п/п</t>
  </si>
  <si>
    <t>Наименование</t>
  </si>
  <si>
    <t>Ед.изм.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</si>
  <si>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</si>
  <si>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</si>
  <si>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</si>
  <si>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</si>
  <si>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</si>
  <si>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</si>
  <si>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</si>
  <si>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</si>
  <si>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</si>
  <si>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</si>
  <si>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</si>
  <si>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</si>
  <si>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</si>
  <si>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</si>
  <si>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</si>
  <si>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</si>
  <si>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1.</t>
  </si>
  <si>
    <t>Отпуск в сеть</t>
  </si>
  <si>
    <t>млн.кВтч</t>
  </si>
  <si>
    <t>МВт</t>
  </si>
  <si>
    <t>2.</t>
  </si>
  <si>
    <t>Потери в электрических сетях</t>
  </si>
  <si>
    <t>3.</t>
  </si>
  <si>
    <t>Относительные потери</t>
  </si>
  <si>
    <t>%</t>
  </si>
  <si>
    <t>4.</t>
  </si>
  <si>
    <t>Отпуск из сети</t>
  </si>
  <si>
    <t>Отчет об исполнении баланса электрической энергии и мощности по сетевой организации (по технологическому расходу электроэнергии (мощности) - потерям в электрических сетях)</t>
  </si>
  <si>
    <t>Кривнева Е.В.</t>
  </si>
  <si>
    <t>Экономист</t>
  </si>
  <si>
    <t>фактические показатели за 2024 г</t>
  </si>
  <si>
    <t>ООО "КВЭП",  ФАКТ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</si>
</sst>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10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2" fontId="3" fillId="0" borderId="1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_Tarif_2002 год" xfId="2"/>
    <cellStyle name="Обычный_Tarif_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"/>
  <sheetViews>
    <sheetView tabSelected="1" zoomScaleNormal="100" zoomScaleSheetLayoutView="100" workbookViewId="0">
      <selection activeCell="S18" sqref="S18"/>
    </sheetView>
  </sheetViews>
  <sheetFormatPr defaultRowHeight="12.75" x14ac:dyDescent="0.2"/>
  <cols>
    <col min="1" max="1" width="8.42578125" style="1" customWidth="1"/>
    <col min="2" max="2" width="17" style="1" customWidth="1"/>
    <col min="3" max="3" width="9.140625" style="1"/>
    <col min="4" max="4" width="13.7109375" style="1" customWidth="1"/>
    <col min="5" max="7" width="9.140625" style="1"/>
    <col min="8" max="8" width="10.85546875" style="1" customWidth="1"/>
    <col min="9" max="11" width="9.140625" style="1"/>
    <col min="12" max="12" width="11.7109375" style="1" customWidth="1"/>
    <col min="13" max="13" width="9" style="1" customWidth="1"/>
    <col min="14" max="14" width="9.42578125" style="1" customWidth="1"/>
    <col min="15" max="15" width="8.5703125" style="1" customWidth="1"/>
    <col min="16" max="16" width="11.85546875" style="1" customWidth="1"/>
    <col min="17" max="19" width="8.5703125" style="1" customWidth="1"/>
    <col min="20" max="20" width="11.7109375" style="1" customWidth="1"/>
    <col min="21" max="256" width="9.140625" style="1"/>
    <col min="257" max="257" width="8.42578125" style="1" customWidth="1"/>
    <col min="258" max="258" width="17" style="1" customWidth="1"/>
    <col min="259" max="259" width="9.140625" style="1"/>
    <col min="260" max="260" width="13.7109375" style="1" customWidth="1"/>
    <col min="261" max="263" width="9.140625" style="1"/>
    <col min="264" max="264" width="10.85546875" style="1" customWidth="1"/>
    <col min="265" max="267" width="9.140625" style="1"/>
    <col min="268" max="268" width="11.7109375" style="1" customWidth="1"/>
    <col min="269" max="269" width="9" style="1" customWidth="1"/>
    <col min="270" max="270" width="9.42578125" style="1" customWidth="1"/>
    <col min="271" max="271" width="8.5703125" style="1" customWidth="1"/>
    <col min="272" max="272" width="11.85546875" style="1" customWidth="1"/>
    <col min="273" max="275" width="8.5703125" style="1" customWidth="1"/>
    <col min="276" max="276" width="11.7109375" style="1" customWidth="1"/>
    <col min="277" max="512" width="9.140625" style="1"/>
    <col min="513" max="513" width="8.42578125" style="1" customWidth="1"/>
    <col min="514" max="514" width="17" style="1" customWidth="1"/>
    <col min="515" max="515" width="9.140625" style="1"/>
    <col min="516" max="516" width="13.7109375" style="1" customWidth="1"/>
    <col min="517" max="519" width="9.140625" style="1"/>
    <col min="520" max="520" width="10.85546875" style="1" customWidth="1"/>
    <col min="521" max="523" width="9.140625" style="1"/>
    <col min="524" max="524" width="11.7109375" style="1" customWidth="1"/>
    <col min="525" max="525" width="9" style="1" customWidth="1"/>
    <col min="526" max="526" width="9.42578125" style="1" customWidth="1"/>
    <col min="527" max="527" width="8.5703125" style="1" customWidth="1"/>
    <col min="528" max="528" width="11.85546875" style="1" customWidth="1"/>
    <col min="529" max="531" width="8.5703125" style="1" customWidth="1"/>
    <col min="532" max="532" width="11.7109375" style="1" customWidth="1"/>
    <col min="533" max="768" width="9.140625" style="1"/>
    <col min="769" max="769" width="8.42578125" style="1" customWidth="1"/>
    <col min="770" max="770" width="17" style="1" customWidth="1"/>
    <col min="771" max="771" width="9.140625" style="1"/>
    <col min="772" max="772" width="13.7109375" style="1" customWidth="1"/>
    <col min="773" max="775" width="9.140625" style="1"/>
    <col min="776" max="776" width="10.85546875" style="1" customWidth="1"/>
    <col min="777" max="779" width="9.140625" style="1"/>
    <col min="780" max="780" width="11.7109375" style="1" customWidth="1"/>
    <col min="781" max="781" width="9" style="1" customWidth="1"/>
    <col min="782" max="782" width="9.42578125" style="1" customWidth="1"/>
    <col min="783" max="783" width="8.5703125" style="1" customWidth="1"/>
    <col min="784" max="784" width="11.85546875" style="1" customWidth="1"/>
    <col min="785" max="787" width="8.5703125" style="1" customWidth="1"/>
    <col min="788" max="788" width="11.7109375" style="1" customWidth="1"/>
    <col min="789" max="1024" width="9.140625" style="1"/>
    <col min="1025" max="1025" width="8.42578125" style="1" customWidth="1"/>
    <col min="1026" max="1026" width="17" style="1" customWidth="1"/>
    <col min="1027" max="1027" width="9.140625" style="1"/>
    <col min="1028" max="1028" width="13.7109375" style="1" customWidth="1"/>
    <col min="1029" max="1031" width="9.140625" style="1"/>
    <col min="1032" max="1032" width="10.85546875" style="1" customWidth="1"/>
    <col min="1033" max="1035" width="9.140625" style="1"/>
    <col min="1036" max="1036" width="11.7109375" style="1" customWidth="1"/>
    <col min="1037" max="1037" width="9" style="1" customWidth="1"/>
    <col min="1038" max="1038" width="9.42578125" style="1" customWidth="1"/>
    <col min="1039" max="1039" width="8.5703125" style="1" customWidth="1"/>
    <col min="1040" max="1040" width="11.85546875" style="1" customWidth="1"/>
    <col min="1041" max="1043" width="8.5703125" style="1" customWidth="1"/>
    <col min="1044" max="1044" width="11.7109375" style="1" customWidth="1"/>
    <col min="1045" max="1280" width="9.140625" style="1"/>
    <col min="1281" max="1281" width="8.42578125" style="1" customWidth="1"/>
    <col min="1282" max="1282" width="17" style="1" customWidth="1"/>
    <col min="1283" max="1283" width="9.140625" style="1"/>
    <col min="1284" max="1284" width="13.7109375" style="1" customWidth="1"/>
    <col min="1285" max="1287" width="9.140625" style="1"/>
    <col min="1288" max="1288" width="10.85546875" style="1" customWidth="1"/>
    <col min="1289" max="1291" width="9.140625" style="1"/>
    <col min="1292" max="1292" width="11.7109375" style="1" customWidth="1"/>
    <col min="1293" max="1293" width="9" style="1" customWidth="1"/>
    <col min="1294" max="1294" width="9.42578125" style="1" customWidth="1"/>
    <col min="1295" max="1295" width="8.5703125" style="1" customWidth="1"/>
    <col min="1296" max="1296" width="11.85546875" style="1" customWidth="1"/>
    <col min="1297" max="1299" width="8.5703125" style="1" customWidth="1"/>
    <col min="1300" max="1300" width="11.7109375" style="1" customWidth="1"/>
    <col min="1301" max="1536" width="9.140625" style="1"/>
    <col min="1537" max="1537" width="8.42578125" style="1" customWidth="1"/>
    <col min="1538" max="1538" width="17" style="1" customWidth="1"/>
    <col min="1539" max="1539" width="9.140625" style="1"/>
    <col min="1540" max="1540" width="13.7109375" style="1" customWidth="1"/>
    <col min="1541" max="1543" width="9.140625" style="1"/>
    <col min="1544" max="1544" width="10.85546875" style="1" customWidth="1"/>
    <col min="1545" max="1547" width="9.140625" style="1"/>
    <col min="1548" max="1548" width="11.7109375" style="1" customWidth="1"/>
    <col min="1549" max="1549" width="9" style="1" customWidth="1"/>
    <col min="1550" max="1550" width="9.42578125" style="1" customWidth="1"/>
    <col min="1551" max="1551" width="8.5703125" style="1" customWidth="1"/>
    <col min="1552" max="1552" width="11.85546875" style="1" customWidth="1"/>
    <col min="1553" max="1555" width="8.5703125" style="1" customWidth="1"/>
    <col min="1556" max="1556" width="11.7109375" style="1" customWidth="1"/>
    <col min="1557" max="1792" width="9.140625" style="1"/>
    <col min="1793" max="1793" width="8.42578125" style="1" customWidth="1"/>
    <col min="1794" max="1794" width="17" style="1" customWidth="1"/>
    <col min="1795" max="1795" width="9.140625" style="1"/>
    <col min="1796" max="1796" width="13.7109375" style="1" customWidth="1"/>
    <col min="1797" max="1799" width="9.140625" style="1"/>
    <col min="1800" max="1800" width="10.85546875" style="1" customWidth="1"/>
    <col min="1801" max="1803" width="9.140625" style="1"/>
    <col min="1804" max="1804" width="11.7109375" style="1" customWidth="1"/>
    <col min="1805" max="1805" width="9" style="1" customWidth="1"/>
    <col min="1806" max="1806" width="9.42578125" style="1" customWidth="1"/>
    <col min="1807" max="1807" width="8.5703125" style="1" customWidth="1"/>
    <col min="1808" max="1808" width="11.85546875" style="1" customWidth="1"/>
    <col min="1809" max="1811" width="8.5703125" style="1" customWidth="1"/>
    <col min="1812" max="1812" width="11.7109375" style="1" customWidth="1"/>
    <col min="1813" max="2048" width="9.140625" style="1"/>
    <col min="2049" max="2049" width="8.42578125" style="1" customWidth="1"/>
    <col min="2050" max="2050" width="17" style="1" customWidth="1"/>
    <col min="2051" max="2051" width="9.140625" style="1"/>
    <col min="2052" max="2052" width="13.7109375" style="1" customWidth="1"/>
    <col min="2053" max="2055" width="9.140625" style="1"/>
    <col min="2056" max="2056" width="10.85546875" style="1" customWidth="1"/>
    <col min="2057" max="2059" width="9.140625" style="1"/>
    <col min="2060" max="2060" width="11.7109375" style="1" customWidth="1"/>
    <col min="2061" max="2061" width="9" style="1" customWidth="1"/>
    <col min="2062" max="2062" width="9.42578125" style="1" customWidth="1"/>
    <col min="2063" max="2063" width="8.5703125" style="1" customWidth="1"/>
    <col min="2064" max="2064" width="11.85546875" style="1" customWidth="1"/>
    <col min="2065" max="2067" width="8.5703125" style="1" customWidth="1"/>
    <col min="2068" max="2068" width="11.7109375" style="1" customWidth="1"/>
    <col min="2069" max="2304" width="9.140625" style="1"/>
    <col min="2305" max="2305" width="8.42578125" style="1" customWidth="1"/>
    <col min="2306" max="2306" width="17" style="1" customWidth="1"/>
    <col min="2307" max="2307" width="9.140625" style="1"/>
    <col min="2308" max="2308" width="13.7109375" style="1" customWidth="1"/>
    <col min="2309" max="2311" width="9.140625" style="1"/>
    <col min="2312" max="2312" width="10.85546875" style="1" customWidth="1"/>
    <col min="2313" max="2315" width="9.140625" style="1"/>
    <col min="2316" max="2316" width="11.7109375" style="1" customWidth="1"/>
    <col min="2317" max="2317" width="9" style="1" customWidth="1"/>
    <col min="2318" max="2318" width="9.42578125" style="1" customWidth="1"/>
    <col min="2319" max="2319" width="8.5703125" style="1" customWidth="1"/>
    <col min="2320" max="2320" width="11.85546875" style="1" customWidth="1"/>
    <col min="2321" max="2323" width="8.5703125" style="1" customWidth="1"/>
    <col min="2324" max="2324" width="11.7109375" style="1" customWidth="1"/>
    <col min="2325" max="2560" width="9.140625" style="1"/>
    <col min="2561" max="2561" width="8.42578125" style="1" customWidth="1"/>
    <col min="2562" max="2562" width="17" style="1" customWidth="1"/>
    <col min="2563" max="2563" width="9.140625" style="1"/>
    <col min="2564" max="2564" width="13.7109375" style="1" customWidth="1"/>
    <col min="2565" max="2567" width="9.140625" style="1"/>
    <col min="2568" max="2568" width="10.85546875" style="1" customWidth="1"/>
    <col min="2569" max="2571" width="9.140625" style="1"/>
    <col min="2572" max="2572" width="11.7109375" style="1" customWidth="1"/>
    <col min="2573" max="2573" width="9" style="1" customWidth="1"/>
    <col min="2574" max="2574" width="9.42578125" style="1" customWidth="1"/>
    <col min="2575" max="2575" width="8.5703125" style="1" customWidth="1"/>
    <col min="2576" max="2576" width="11.85546875" style="1" customWidth="1"/>
    <col min="2577" max="2579" width="8.5703125" style="1" customWidth="1"/>
    <col min="2580" max="2580" width="11.7109375" style="1" customWidth="1"/>
    <col min="2581" max="2816" width="9.140625" style="1"/>
    <col min="2817" max="2817" width="8.42578125" style="1" customWidth="1"/>
    <col min="2818" max="2818" width="17" style="1" customWidth="1"/>
    <col min="2819" max="2819" width="9.140625" style="1"/>
    <col min="2820" max="2820" width="13.7109375" style="1" customWidth="1"/>
    <col min="2821" max="2823" width="9.140625" style="1"/>
    <col min="2824" max="2824" width="10.85546875" style="1" customWidth="1"/>
    <col min="2825" max="2827" width="9.140625" style="1"/>
    <col min="2828" max="2828" width="11.7109375" style="1" customWidth="1"/>
    <col min="2829" max="2829" width="9" style="1" customWidth="1"/>
    <col min="2830" max="2830" width="9.42578125" style="1" customWidth="1"/>
    <col min="2831" max="2831" width="8.5703125" style="1" customWidth="1"/>
    <col min="2832" max="2832" width="11.85546875" style="1" customWidth="1"/>
    <col min="2833" max="2835" width="8.5703125" style="1" customWidth="1"/>
    <col min="2836" max="2836" width="11.7109375" style="1" customWidth="1"/>
    <col min="2837" max="3072" width="9.140625" style="1"/>
    <col min="3073" max="3073" width="8.42578125" style="1" customWidth="1"/>
    <col min="3074" max="3074" width="17" style="1" customWidth="1"/>
    <col min="3075" max="3075" width="9.140625" style="1"/>
    <col min="3076" max="3076" width="13.7109375" style="1" customWidth="1"/>
    <col min="3077" max="3079" width="9.140625" style="1"/>
    <col min="3080" max="3080" width="10.85546875" style="1" customWidth="1"/>
    <col min="3081" max="3083" width="9.140625" style="1"/>
    <col min="3084" max="3084" width="11.7109375" style="1" customWidth="1"/>
    <col min="3085" max="3085" width="9" style="1" customWidth="1"/>
    <col min="3086" max="3086" width="9.42578125" style="1" customWidth="1"/>
    <col min="3087" max="3087" width="8.5703125" style="1" customWidth="1"/>
    <col min="3088" max="3088" width="11.85546875" style="1" customWidth="1"/>
    <col min="3089" max="3091" width="8.5703125" style="1" customWidth="1"/>
    <col min="3092" max="3092" width="11.7109375" style="1" customWidth="1"/>
    <col min="3093" max="3328" width="9.140625" style="1"/>
    <col min="3329" max="3329" width="8.42578125" style="1" customWidth="1"/>
    <col min="3330" max="3330" width="17" style="1" customWidth="1"/>
    <col min="3331" max="3331" width="9.140625" style="1"/>
    <col min="3332" max="3332" width="13.7109375" style="1" customWidth="1"/>
    <col min="3333" max="3335" width="9.140625" style="1"/>
    <col min="3336" max="3336" width="10.85546875" style="1" customWidth="1"/>
    <col min="3337" max="3339" width="9.140625" style="1"/>
    <col min="3340" max="3340" width="11.7109375" style="1" customWidth="1"/>
    <col min="3341" max="3341" width="9" style="1" customWidth="1"/>
    <col min="3342" max="3342" width="9.42578125" style="1" customWidth="1"/>
    <col min="3343" max="3343" width="8.5703125" style="1" customWidth="1"/>
    <col min="3344" max="3344" width="11.85546875" style="1" customWidth="1"/>
    <col min="3345" max="3347" width="8.5703125" style="1" customWidth="1"/>
    <col min="3348" max="3348" width="11.7109375" style="1" customWidth="1"/>
    <col min="3349" max="3584" width="9.140625" style="1"/>
    <col min="3585" max="3585" width="8.42578125" style="1" customWidth="1"/>
    <col min="3586" max="3586" width="17" style="1" customWidth="1"/>
    <col min="3587" max="3587" width="9.140625" style="1"/>
    <col min="3588" max="3588" width="13.7109375" style="1" customWidth="1"/>
    <col min="3589" max="3591" width="9.140625" style="1"/>
    <col min="3592" max="3592" width="10.85546875" style="1" customWidth="1"/>
    <col min="3593" max="3595" width="9.140625" style="1"/>
    <col min="3596" max="3596" width="11.7109375" style="1" customWidth="1"/>
    <col min="3597" max="3597" width="9" style="1" customWidth="1"/>
    <col min="3598" max="3598" width="9.42578125" style="1" customWidth="1"/>
    <col min="3599" max="3599" width="8.5703125" style="1" customWidth="1"/>
    <col min="3600" max="3600" width="11.85546875" style="1" customWidth="1"/>
    <col min="3601" max="3603" width="8.5703125" style="1" customWidth="1"/>
    <col min="3604" max="3604" width="11.7109375" style="1" customWidth="1"/>
    <col min="3605" max="3840" width="9.140625" style="1"/>
    <col min="3841" max="3841" width="8.42578125" style="1" customWidth="1"/>
    <col min="3842" max="3842" width="17" style="1" customWidth="1"/>
    <col min="3843" max="3843" width="9.140625" style="1"/>
    <col min="3844" max="3844" width="13.7109375" style="1" customWidth="1"/>
    <col min="3845" max="3847" width="9.140625" style="1"/>
    <col min="3848" max="3848" width="10.85546875" style="1" customWidth="1"/>
    <col min="3849" max="3851" width="9.140625" style="1"/>
    <col min="3852" max="3852" width="11.7109375" style="1" customWidth="1"/>
    <col min="3853" max="3853" width="9" style="1" customWidth="1"/>
    <col min="3854" max="3854" width="9.42578125" style="1" customWidth="1"/>
    <col min="3855" max="3855" width="8.5703125" style="1" customWidth="1"/>
    <col min="3856" max="3856" width="11.85546875" style="1" customWidth="1"/>
    <col min="3857" max="3859" width="8.5703125" style="1" customWidth="1"/>
    <col min="3860" max="3860" width="11.7109375" style="1" customWidth="1"/>
    <col min="3861" max="4096" width="9.140625" style="1"/>
    <col min="4097" max="4097" width="8.42578125" style="1" customWidth="1"/>
    <col min="4098" max="4098" width="17" style="1" customWidth="1"/>
    <col min="4099" max="4099" width="9.140625" style="1"/>
    <col min="4100" max="4100" width="13.7109375" style="1" customWidth="1"/>
    <col min="4101" max="4103" width="9.140625" style="1"/>
    <col min="4104" max="4104" width="10.85546875" style="1" customWidth="1"/>
    <col min="4105" max="4107" width="9.140625" style="1"/>
    <col min="4108" max="4108" width="11.7109375" style="1" customWidth="1"/>
    <col min="4109" max="4109" width="9" style="1" customWidth="1"/>
    <col min="4110" max="4110" width="9.42578125" style="1" customWidth="1"/>
    <col min="4111" max="4111" width="8.5703125" style="1" customWidth="1"/>
    <col min="4112" max="4112" width="11.85546875" style="1" customWidth="1"/>
    <col min="4113" max="4115" width="8.5703125" style="1" customWidth="1"/>
    <col min="4116" max="4116" width="11.7109375" style="1" customWidth="1"/>
    <col min="4117" max="4352" width="9.140625" style="1"/>
    <col min="4353" max="4353" width="8.42578125" style="1" customWidth="1"/>
    <col min="4354" max="4354" width="17" style="1" customWidth="1"/>
    <col min="4355" max="4355" width="9.140625" style="1"/>
    <col min="4356" max="4356" width="13.7109375" style="1" customWidth="1"/>
    <col min="4357" max="4359" width="9.140625" style="1"/>
    <col min="4360" max="4360" width="10.85546875" style="1" customWidth="1"/>
    <col min="4361" max="4363" width="9.140625" style="1"/>
    <col min="4364" max="4364" width="11.7109375" style="1" customWidth="1"/>
    <col min="4365" max="4365" width="9" style="1" customWidth="1"/>
    <col min="4366" max="4366" width="9.42578125" style="1" customWidth="1"/>
    <col min="4367" max="4367" width="8.5703125" style="1" customWidth="1"/>
    <col min="4368" max="4368" width="11.85546875" style="1" customWidth="1"/>
    <col min="4369" max="4371" width="8.5703125" style="1" customWidth="1"/>
    <col min="4372" max="4372" width="11.7109375" style="1" customWidth="1"/>
    <col min="4373" max="4608" width="9.140625" style="1"/>
    <col min="4609" max="4609" width="8.42578125" style="1" customWidth="1"/>
    <col min="4610" max="4610" width="17" style="1" customWidth="1"/>
    <col min="4611" max="4611" width="9.140625" style="1"/>
    <col min="4612" max="4612" width="13.7109375" style="1" customWidth="1"/>
    <col min="4613" max="4615" width="9.140625" style="1"/>
    <col min="4616" max="4616" width="10.85546875" style="1" customWidth="1"/>
    <col min="4617" max="4619" width="9.140625" style="1"/>
    <col min="4620" max="4620" width="11.7109375" style="1" customWidth="1"/>
    <col min="4621" max="4621" width="9" style="1" customWidth="1"/>
    <col min="4622" max="4622" width="9.42578125" style="1" customWidth="1"/>
    <col min="4623" max="4623" width="8.5703125" style="1" customWidth="1"/>
    <col min="4624" max="4624" width="11.85546875" style="1" customWidth="1"/>
    <col min="4625" max="4627" width="8.5703125" style="1" customWidth="1"/>
    <col min="4628" max="4628" width="11.7109375" style="1" customWidth="1"/>
    <col min="4629" max="4864" width="9.140625" style="1"/>
    <col min="4865" max="4865" width="8.42578125" style="1" customWidth="1"/>
    <col min="4866" max="4866" width="17" style="1" customWidth="1"/>
    <col min="4867" max="4867" width="9.140625" style="1"/>
    <col min="4868" max="4868" width="13.7109375" style="1" customWidth="1"/>
    <col min="4869" max="4871" width="9.140625" style="1"/>
    <col min="4872" max="4872" width="10.85546875" style="1" customWidth="1"/>
    <col min="4873" max="4875" width="9.140625" style="1"/>
    <col min="4876" max="4876" width="11.7109375" style="1" customWidth="1"/>
    <col min="4877" max="4877" width="9" style="1" customWidth="1"/>
    <col min="4878" max="4878" width="9.42578125" style="1" customWidth="1"/>
    <col min="4879" max="4879" width="8.5703125" style="1" customWidth="1"/>
    <col min="4880" max="4880" width="11.85546875" style="1" customWidth="1"/>
    <col min="4881" max="4883" width="8.5703125" style="1" customWidth="1"/>
    <col min="4884" max="4884" width="11.7109375" style="1" customWidth="1"/>
    <col min="4885" max="5120" width="9.140625" style="1"/>
    <col min="5121" max="5121" width="8.42578125" style="1" customWidth="1"/>
    <col min="5122" max="5122" width="17" style="1" customWidth="1"/>
    <col min="5123" max="5123" width="9.140625" style="1"/>
    <col min="5124" max="5124" width="13.7109375" style="1" customWidth="1"/>
    <col min="5125" max="5127" width="9.140625" style="1"/>
    <col min="5128" max="5128" width="10.85546875" style="1" customWidth="1"/>
    <col min="5129" max="5131" width="9.140625" style="1"/>
    <col min="5132" max="5132" width="11.7109375" style="1" customWidth="1"/>
    <col min="5133" max="5133" width="9" style="1" customWidth="1"/>
    <col min="5134" max="5134" width="9.42578125" style="1" customWidth="1"/>
    <col min="5135" max="5135" width="8.5703125" style="1" customWidth="1"/>
    <col min="5136" max="5136" width="11.85546875" style="1" customWidth="1"/>
    <col min="5137" max="5139" width="8.5703125" style="1" customWidth="1"/>
    <col min="5140" max="5140" width="11.7109375" style="1" customWidth="1"/>
    <col min="5141" max="5376" width="9.140625" style="1"/>
    <col min="5377" max="5377" width="8.42578125" style="1" customWidth="1"/>
    <col min="5378" max="5378" width="17" style="1" customWidth="1"/>
    <col min="5379" max="5379" width="9.140625" style="1"/>
    <col min="5380" max="5380" width="13.7109375" style="1" customWidth="1"/>
    <col min="5381" max="5383" width="9.140625" style="1"/>
    <col min="5384" max="5384" width="10.85546875" style="1" customWidth="1"/>
    <col min="5385" max="5387" width="9.140625" style="1"/>
    <col min="5388" max="5388" width="11.7109375" style="1" customWidth="1"/>
    <col min="5389" max="5389" width="9" style="1" customWidth="1"/>
    <col min="5390" max="5390" width="9.42578125" style="1" customWidth="1"/>
    <col min="5391" max="5391" width="8.5703125" style="1" customWidth="1"/>
    <col min="5392" max="5392" width="11.85546875" style="1" customWidth="1"/>
    <col min="5393" max="5395" width="8.5703125" style="1" customWidth="1"/>
    <col min="5396" max="5396" width="11.7109375" style="1" customWidth="1"/>
    <col min="5397" max="5632" width="9.140625" style="1"/>
    <col min="5633" max="5633" width="8.42578125" style="1" customWidth="1"/>
    <col min="5634" max="5634" width="17" style="1" customWidth="1"/>
    <col min="5635" max="5635" width="9.140625" style="1"/>
    <col min="5636" max="5636" width="13.7109375" style="1" customWidth="1"/>
    <col min="5637" max="5639" width="9.140625" style="1"/>
    <col min="5640" max="5640" width="10.85546875" style="1" customWidth="1"/>
    <col min="5641" max="5643" width="9.140625" style="1"/>
    <col min="5644" max="5644" width="11.7109375" style="1" customWidth="1"/>
    <col min="5645" max="5645" width="9" style="1" customWidth="1"/>
    <col min="5646" max="5646" width="9.42578125" style="1" customWidth="1"/>
    <col min="5647" max="5647" width="8.5703125" style="1" customWidth="1"/>
    <col min="5648" max="5648" width="11.85546875" style="1" customWidth="1"/>
    <col min="5649" max="5651" width="8.5703125" style="1" customWidth="1"/>
    <col min="5652" max="5652" width="11.7109375" style="1" customWidth="1"/>
    <col min="5653" max="5888" width="9.140625" style="1"/>
    <col min="5889" max="5889" width="8.42578125" style="1" customWidth="1"/>
    <col min="5890" max="5890" width="17" style="1" customWidth="1"/>
    <col min="5891" max="5891" width="9.140625" style="1"/>
    <col min="5892" max="5892" width="13.7109375" style="1" customWidth="1"/>
    <col min="5893" max="5895" width="9.140625" style="1"/>
    <col min="5896" max="5896" width="10.85546875" style="1" customWidth="1"/>
    <col min="5897" max="5899" width="9.140625" style="1"/>
    <col min="5900" max="5900" width="11.7109375" style="1" customWidth="1"/>
    <col min="5901" max="5901" width="9" style="1" customWidth="1"/>
    <col min="5902" max="5902" width="9.42578125" style="1" customWidth="1"/>
    <col min="5903" max="5903" width="8.5703125" style="1" customWidth="1"/>
    <col min="5904" max="5904" width="11.85546875" style="1" customWidth="1"/>
    <col min="5905" max="5907" width="8.5703125" style="1" customWidth="1"/>
    <col min="5908" max="5908" width="11.7109375" style="1" customWidth="1"/>
    <col min="5909" max="6144" width="9.140625" style="1"/>
    <col min="6145" max="6145" width="8.42578125" style="1" customWidth="1"/>
    <col min="6146" max="6146" width="17" style="1" customWidth="1"/>
    <col min="6147" max="6147" width="9.140625" style="1"/>
    <col min="6148" max="6148" width="13.7109375" style="1" customWidth="1"/>
    <col min="6149" max="6151" width="9.140625" style="1"/>
    <col min="6152" max="6152" width="10.85546875" style="1" customWidth="1"/>
    <col min="6153" max="6155" width="9.140625" style="1"/>
    <col min="6156" max="6156" width="11.7109375" style="1" customWidth="1"/>
    <col min="6157" max="6157" width="9" style="1" customWidth="1"/>
    <col min="6158" max="6158" width="9.42578125" style="1" customWidth="1"/>
    <col min="6159" max="6159" width="8.5703125" style="1" customWidth="1"/>
    <col min="6160" max="6160" width="11.85546875" style="1" customWidth="1"/>
    <col min="6161" max="6163" width="8.5703125" style="1" customWidth="1"/>
    <col min="6164" max="6164" width="11.7109375" style="1" customWidth="1"/>
    <col min="6165" max="6400" width="9.140625" style="1"/>
    <col min="6401" max="6401" width="8.42578125" style="1" customWidth="1"/>
    <col min="6402" max="6402" width="17" style="1" customWidth="1"/>
    <col min="6403" max="6403" width="9.140625" style="1"/>
    <col min="6404" max="6404" width="13.7109375" style="1" customWidth="1"/>
    <col min="6405" max="6407" width="9.140625" style="1"/>
    <col min="6408" max="6408" width="10.85546875" style="1" customWidth="1"/>
    <col min="6409" max="6411" width="9.140625" style="1"/>
    <col min="6412" max="6412" width="11.7109375" style="1" customWidth="1"/>
    <col min="6413" max="6413" width="9" style="1" customWidth="1"/>
    <col min="6414" max="6414" width="9.42578125" style="1" customWidth="1"/>
    <col min="6415" max="6415" width="8.5703125" style="1" customWidth="1"/>
    <col min="6416" max="6416" width="11.85546875" style="1" customWidth="1"/>
    <col min="6417" max="6419" width="8.5703125" style="1" customWidth="1"/>
    <col min="6420" max="6420" width="11.7109375" style="1" customWidth="1"/>
    <col min="6421" max="6656" width="9.140625" style="1"/>
    <col min="6657" max="6657" width="8.42578125" style="1" customWidth="1"/>
    <col min="6658" max="6658" width="17" style="1" customWidth="1"/>
    <col min="6659" max="6659" width="9.140625" style="1"/>
    <col min="6660" max="6660" width="13.7109375" style="1" customWidth="1"/>
    <col min="6661" max="6663" width="9.140625" style="1"/>
    <col min="6664" max="6664" width="10.85546875" style="1" customWidth="1"/>
    <col min="6665" max="6667" width="9.140625" style="1"/>
    <col min="6668" max="6668" width="11.7109375" style="1" customWidth="1"/>
    <col min="6669" max="6669" width="9" style="1" customWidth="1"/>
    <col min="6670" max="6670" width="9.42578125" style="1" customWidth="1"/>
    <col min="6671" max="6671" width="8.5703125" style="1" customWidth="1"/>
    <col min="6672" max="6672" width="11.85546875" style="1" customWidth="1"/>
    <col min="6673" max="6675" width="8.5703125" style="1" customWidth="1"/>
    <col min="6676" max="6676" width="11.7109375" style="1" customWidth="1"/>
    <col min="6677" max="6912" width="9.140625" style="1"/>
    <col min="6913" max="6913" width="8.42578125" style="1" customWidth="1"/>
    <col min="6914" max="6914" width="17" style="1" customWidth="1"/>
    <col min="6915" max="6915" width="9.140625" style="1"/>
    <col min="6916" max="6916" width="13.7109375" style="1" customWidth="1"/>
    <col min="6917" max="6919" width="9.140625" style="1"/>
    <col min="6920" max="6920" width="10.85546875" style="1" customWidth="1"/>
    <col min="6921" max="6923" width="9.140625" style="1"/>
    <col min="6924" max="6924" width="11.7109375" style="1" customWidth="1"/>
    <col min="6925" max="6925" width="9" style="1" customWidth="1"/>
    <col min="6926" max="6926" width="9.42578125" style="1" customWidth="1"/>
    <col min="6927" max="6927" width="8.5703125" style="1" customWidth="1"/>
    <col min="6928" max="6928" width="11.85546875" style="1" customWidth="1"/>
    <col min="6929" max="6931" width="8.5703125" style="1" customWidth="1"/>
    <col min="6932" max="6932" width="11.7109375" style="1" customWidth="1"/>
    <col min="6933" max="7168" width="9.140625" style="1"/>
    <col min="7169" max="7169" width="8.42578125" style="1" customWidth="1"/>
    <col min="7170" max="7170" width="17" style="1" customWidth="1"/>
    <col min="7171" max="7171" width="9.140625" style="1"/>
    <col min="7172" max="7172" width="13.7109375" style="1" customWidth="1"/>
    <col min="7173" max="7175" width="9.140625" style="1"/>
    <col min="7176" max="7176" width="10.85546875" style="1" customWidth="1"/>
    <col min="7177" max="7179" width="9.140625" style="1"/>
    <col min="7180" max="7180" width="11.7109375" style="1" customWidth="1"/>
    <col min="7181" max="7181" width="9" style="1" customWidth="1"/>
    <col min="7182" max="7182" width="9.42578125" style="1" customWidth="1"/>
    <col min="7183" max="7183" width="8.5703125" style="1" customWidth="1"/>
    <col min="7184" max="7184" width="11.85546875" style="1" customWidth="1"/>
    <col min="7185" max="7187" width="8.5703125" style="1" customWidth="1"/>
    <col min="7188" max="7188" width="11.7109375" style="1" customWidth="1"/>
    <col min="7189" max="7424" width="9.140625" style="1"/>
    <col min="7425" max="7425" width="8.42578125" style="1" customWidth="1"/>
    <col min="7426" max="7426" width="17" style="1" customWidth="1"/>
    <col min="7427" max="7427" width="9.140625" style="1"/>
    <col min="7428" max="7428" width="13.7109375" style="1" customWidth="1"/>
    <col min="7429" max="7431" width="9.140625" style="1"/>
    <col min="7432" max="7432" width="10.85546875" style="1" customWidth="1"/>
    <col min="7433" max="7435" width="9.140625" style="1"/>
    <col min="7436" max="7436" width="11.7109375" style="1" customWidth="1"/>
    <col min="7437" max="7437" width="9" style="1" customWidth="1"/>
    <col min="7438" max="7438" width="9.42578125" style="1" customWidth="1"/>
    <col min="7439" max="7439" width="8.5703125" style="1" customWidth="1"/>
    <col min="7440" max="7440" width="11.85546875" style="1" customWidth="1"/>
    <col min="7441" max="7443" width="8.5703125" style="1" customWidth="1"/>
    <col min="7444" max="7444" width="11.7109375" style="1" customWidth="1"/>
    <col min="7445" max="7680" width="9.140625" style="1"/>
    <col min="7681" max="7681" width="8.42578125" style="1" customWidth="1"/>
    <col min="7682" max="7682" width="17" style="1" customWidth="1"/>
    <col min="7683" max="7683" width="9.140625" style="1"/>
    <col min="7684" max="7684" width="13.7109375" style="1" customWidth="1"/>
    <col min="7685" max="7687" width="9.140625" style="1"/>
    <col min="7688" max="7688" width="10.85546875" style="1" customWidth="1"/>
    <col min="7689" max="7691" width="9.140625" style="1"/>
    <col min="7692" max="7692" width="11.7109375" style="1" customWidth="1"/>
    <col min="7693" max="7693" width="9" style="1" customWidth="1"/>
    <col min="7694" max="7694" width="9.42578125" style="1" customWidth="1"/>
    <col min="7695" max="7695" width="8.5703125" style="1" customWidth="1"/>
    <col min="7696" max="7696" width="11.85546875" style="1" customWidth="1"/>
    <col min="7697" max="7699" width="8.5703125" style="1" customWidth="1"/>
    <col min="7700" max="7700" width="11.7109375" style="1" customWidth="1"/>
    <col min="7701" max="7936" width="9.140625" style="1"/>
    <col min="7937" max="7937" width="8.42578125" style="1" customWidth="1"/>
    <col min="7938" max="7938" width="17" style="1" customWidth="1"/>
    <col min="7939" max="7939" width="9.140625" style="1"/>
    <col min="7940" max="7940" width="13.7109375" style="1" customWidth="1"/>
    <col min="7941" max="7943" width="9.140625" style="1"/>
    <col min="7944" max="7944" width="10.85546875" style="1" customWidth="1"/>
    <col min="7945" max="7947" width="9.140625" style="1"/>
    <col min="7948" max="7948" width="11.7109375" style="1" customWidth="1"/>
    <col min="7949" max="7949" width="9" style="1" customWidth="1"/>
    <col min="7950" max="7950" width="9.42578125" style="1" customWidth="1"/>
    <col min="7951" max="7951" width="8.5703125" style="1" customWidth="1"/>
    <col min="7952" max="7952" width="11.85546875" style="1" customWidth="1"/>
    <col min="7953" max="7955" width="8.5703125" style="1" customWidth="1"/>
    <col min="7956" max="7956" width="11.7109375" style="1" customWidth="1"/>
    <col min="7957" max="8192" width="9.140625" style="1"/>
    <col min="8193" max="8193" width="8.42578125" style="1" customWidth="1"/>
    <col min="8194" max="8194" width="17" style="1" customWidth="1"/>
    <col min="8195" max="8195" width="9.140625" style="1"/>
    <col min="8196" max="8196" width="13.7109375" style="1" customWidth="1"/>
    <col min="8197" max="8199" width="9.140625" style="1"/>
    <col min="8200" max="8200" width="10.85546875" style="1" customWidth="1"/>
    <col min="8201" max="8203" width="9.140625" style="1"/>
    <col min="8204" max="8204" width="11.7109375" style="1" customWidth="1"/>
    <col min="8205" max="8205" width="9" style="1" customWidth="1"/>
    <col min="8206" max="8206" width="9.42578125" style="1" customWidth="1"/>
    <col min="8207" max="8207" width="8.5703125" style="1" customWidth="1"/>
    <col min="8208" max="8208" width="11.85546875" style="1" customWidth="1"/>
    <col min="8209" max="8211" width="8.5703125" style="1" customWidth="1"/>
    <col min="8212" max="8212" width="11.7109375" style="1" customWidth="1"/>
    <col min="8213" max="8448" width="9.140625" style="1"/>
    <col min="8449" max="8449" width="8.42578125" style="1" customWidth="1"/>
    <col min="8450" max="8450" width="17" style="1" customWidth="1"/>
    <col min="8451" max="8451" width="9.140625" style="1"/>
    <col min="8452" max="8452" width="13.7109375" style="1" customWidth="1"/>
    <col min="8453" max="8455" width="9.140625" style="1"/>
    <col min="8456" max="8456" width="10.85546875" style="1" customWidth="1"/>
    <col min="8457" max="8459" width="9.140625" style="1"/>
    <col min="8460" max="8460" width="11.7109375" style="1" customWidth="1"/>
    <col min="8461" max="8461" width="9" style="1" customWidth="1"/>
    <col min="8462" max="8462" width="9.42578125" style="1" customWidth="1"/>
    <col min="8463" max="8463" width="8.5703125" style="1" customWidth="1"/>
    <col min="8464" max="8464" width="11.85546875" style="1" customWidth="1"/>
    <col min="8465" max="8467" width="8.5703125" style="1" customWidth="1"/>
    <col min="8468" max="8468" width="11.7109375" style="1" customWidth="1"/>
    <col min="8469" max="8704" width="9.140625" style="1"/>
    <col min="8705" max="8705" width="8.42578125" style="1" customWidth="1"/>
    <col min="8706" max="8706" width="17" style="1" customWidth="1"/>
    <col min="8707" max="8707" width="9.140625" style="1"/>
    <col min="8708" max="8708" width="13.7109375" style="1" customWidth="1"/>
    <col min="8709" max="8711" width="9.140625" style="1"/>
    <col min="8712" max="8712" width="10.85546875" style="1" customWidth="1"/>
    <col min="8713" max="8715" width="9.140625" style="1"/>
    <col min="8716" max="8716" width="11.7109375" style="1" customWidth="1"/>
    <col min="8717" max="8717" width="9" style="1" customWidth="1"/>
    <col min="8718" max="8718" width="9.42578125" style="1" customWidth="1"/>
    <col min="8719" max="8719" width="8.5703125" style="1" customWidth="1"/>
    <col min="8720" max="8720" width="11.85546875" style="1" customWidth="1"/>
    <col min="8721" max="8723" width="8.5703125" style="1" customWidth="1"/>
    <col min="8724" max="8724" width="11.7109375" style="1" customWidth="1"/>
    <col min="8725" max="8960" width="9.140625" style="1"/>
    <col min="8961" max="8961" width="8.42578125" style="1" customWidth="1"/>
    <col min="8962" max="8962" width="17" style="1" customWidth="1"/>
    <col min="8963" max="8963" width="9.140625" style="1"/>
    <col min="8964" max="8964" width="13.7109375" style="1" customWidth="1"/>
    <col min="8965" max="8967" width="9.140625" style="1"/>
    <col min="8968" max="8968" width="10.85546875" style="1" customWidth="1"/>
    <col min="8969" max="8971" width="9.140625" style="1"/>
    <col min="8972" max="8972" width="11.7109375" style="1" customWidth="1"/>
    <col min="8973" max="8973" width="9" style="1" customWidth="1"/>
    <col min="8974" max="8974" width="9.42578125" style="1" customWidth="1"/>
    <col min="8975" max="8975" width="8.5703125" style="1" customWidth="1"/>
    <col min="8976" max="8976" width="11.85546875" style="1" customWidth="1"/>
    <col min="8977" max="8979" width="8.5703125" style="1" customWidth="1"/>
    <col min="8980" max="8980" width="11.7109375" style="1" customWidth="1"/>
    <col min="8981" max="9216" width="9.140625" style="1"/>
    <col min="9217" max="9217" width="8.42578125" style="1" customWidth="1"/>
    <col min="9218" max="9218" width="17" style="1" customWidth="1"/>
    <col min="9219" max="9219" width="9.140625" style="1"/>
    <col min="9220" max="9220" width="13.7109375" style="1" customWidth="1"/>
    <col min="9221" max="9223" width="9.140625" style="1"/>
    <col min="9224" max="9224" width="10.85546875" style="1" customWidth="1"/>
    <col min="9225" max="9227" width="9.140625" style="1"/>
    <col min="9228" max="9228" width="11.7109375" style="1" customWidth="1"/>
    <col min="9229" max="9229" width="9" style="1" customWidth="1"/>
    <col min="9230" max="9230" width="9.42578125" style="1" customWidth="1"/>
    <col min="9231" max="9231" width="8.5703125" style="1" customWidth="1"/>
    <col min="9232" max="9232" width="11.85546875" style="1" customWidth="1"/>
    <col min="9233" max="9235" width="8.5703125" style="1" customWidth="1"/>
    <col min="9236" max="9236" width="11.7109375" style="1" customWidth="1"/>
    <col min="9237" max="9472" width="9.140625" style="1"/>
    <col min="9473" max="9473" width="8.42578125" style="1" customWidth="1"/>
    <col min="9474" max="9474" width="17" style="1" customWidth="1"/>
    <col min="9475" max="9475" width="9.140625" style="1"/>
    <col min="9476" max="9476" width="13.7109375" style="1" customWidth="1"/>
    <col min="9477" max="9479" width="9.140625" style="1"/>
    <col min="9480" max="9480" width="10.85546875" style="1" customWidth="1"/>
    <col min="9481" max="9483" width="9.140625" style="1"/>
    <col min="9484" max="9484" width="11.7109375" style="1" customWidth="1"/>
    <col min="9485" max="9485" width="9" style="1" customWidth="1"/>
    <col min="9486" max="9486" width="9.42578125" style="1" customWidth="1"/>
    <col min="9487" max="9487" width="8.5703125" style="1" customWidth="1"/>
    <col min="9488" max="9488" width="11.85546875" style="1" customWidth="1"/>
    <col min="9489" max="9491" width="8.5703125" style="1" customWidth="1"/>
    <col min="9492" max="9492" width="11.7109375" style="1" customWidth="1"/>
    <col min="9493" max="9728" width="9.140625" style="1"/>
    <col min="9729" max="9729" width="8.42578125" style="1" customWidth="1"/>
    <col min="9730" max="9730" width="17" style="1" customWidth="1"/>
    <col min="9731" max="9731" width="9.140625" style="1"/>
    <col min="9732" max="9732" width="13.7109375" style="1" customWidth="1"/>
    <col min="9733" max="9735" width="9.140625" style="1"/>
    <col min="9736" max="9736" width="10.85546875" style="1" customWidth="1"/>
    <col min="9737" max="9739" width="9.140625" style="1"/>
    <col min="9740" max="9740" width="11.7109375" style="1" customWidth="1"/>
    <col min="9741" max="9741" width="9" style="1" customWidth="1"/>
    <col min="9742" max="9742" width="9.42578125" style="1" customWidth="1"/>
    <col min="9743" max="9743" width="8.5703125" style="1" customWidth="1"/>
    <col min="9744" max="9744" width="11.85546875" style="1" customWidth="1"/>
    <col min="9745" max="9747" width="8.5703125" style="1" customWidth="1"/>
    <col min="9748" max="9748" width="11.7109375" style="1" customWidth="1"/>
    <col min="9749" max="9984" width="9.140625" style="1"/>
    <col min="9985" max="9985" width="8.42578125" style="1" customWidth="1"/>
    <col min="9986" max="9986" width="17" style="1" customWidth="1"/>
    <col min="9987" max="9987" width="9.140625" style="1"/>
    <col min="9988" max="9988" width="13.7109375" style="1" customWidth="1"/>
    <col min="9989" max="9991" width="9.140625" style="1"/>
    <col min="9992" max="9992" width="10.85546875" style="1" customWidth="1"/>
    <col min="9993" max="9995" width="9.140625" style="1"/>
    <col min="9996" max="9996" width="11.7109375" style="1" customWidth="1"/>
    <col min="9997" max="9997" width="9" style="1" customWidth="1"/>
    <col min="9998" max="9998" width="9.42578125" style="1" customWidth="1"/>
    <col min="9999" max="9999" width="8.5703125" style="1" customWidth="1"/>
    <col min="10000" max="10000" width="11.85546875" style="1" customWidth="1"/>
    <col min="10001" max="10003" width="8.5703125" style="1" customWidth="1"/>
    <col min="10004" max="10004" width="11.7109375" style="1" customWidth="1"/>
    <col min="10005" max="10240" width="9.140625" style="1"/>
    <col min="10241" max="10241" width="8.42578125" style="1" customWidth="1"/>
    <col min="10242" max="10242" width="17" style="1" customWidth="1"/>
    <col min="10243" max="10243" width="9.140625" style="1"/>
    <col min="10244" max="10244" width="13.7109375" style="1" customWidth="1"/>
    <col min="10245" max="10247" width="9.140625" style="1"/>
    <col min="10248" max="10248" width="10.85546875" style="1" customWidth="1"/>
    <col min="10249" max="10251" width="9.140625" style="1"/>
    <col min="10252" max="10252" width="11.7109375" style="1" customWidth="1"/>
    <col min="10253" max="10253" width="9" style="1" customWidth="1"/>
    <col min="10254" max="10254" width="9.42578125" style="1" customWidth="1"/>
    <col min="10255" max="10255" width="8.5703125" style="1" customWidth="1"/>
    <col min="10256" max="10256" width="11.85546875" style="1" customWidth="1"/>
    <col min="10257" max="10259" width="8.5703125" style="1" customWidth="1"/>
    <col min="10260" max="10260" width="11.7109375" style="1" customWidth="1"/>
    <col min="10261" max="10496" width="9.140625" style="1"/>
    <col min="10497" max="10497" width="8.42578125" style="1" customWidth="1"/>
    <col min="10498" max="10498" width="17" style="1" customWidth="1"/>
    <col min="10499" max="10499" width="9.140625" style="1"/>
    <col min="10500" max="10500" width="13.7109375" style="1" customWidth="1"/>
    <col min="10501" max="10503" width="9.140625" style="1"/>
    <col min="10504" max="10504" width="10.85546875" style="1" customWidth="1"/>
    <col min="10505" max="10507" width="9.140625" style="1"/>
    <col min="10508" max="10508" width="11.7109375" style="1" customWidth="1"/>
    <col min="10509" max="10509" width="9" style="1" customWidth="1"/>
    <col min="10510" max="10510" width="9.42578125" style="1" customWidth="1"/>
    <col min="10511" max="10511" width="8.5703125" style="1" customWidth="1"/>
    <col min="10512" max="10512" width="11.85546875" style="1" customWidth="1"/>
    <col min="10513" max="10515" width="8.5703125" style="1" customWidth="1"/>
    <col min="10516" max="10516" width="11.7109375" style="1" customWidth="1"/>
    <col min="10517" max="10752" width="9.140625" style="1"/>
    <col min="10753" max="10753" width="8.42578125" style="1" customWidth="1"/>
    <col min="10754" max="10754" width="17" style="1" customWidth="1"/>
    <col min="10755" max="10755" width="9.140625" style="1"/>
    <col min="10756" max="10756" width="13.7109375" style="1" customWidth="1"/>
    <col min="10757" max="10759" width="9.140625" style="1"/>
    <col min="10760" max="10760" width="10.85546875" style="1" customWidth="1"/>
    <col min="10761" max="10763" width="9.140625" style="1"/>
    <col min="10764" max="10764" width="11.7109375" style="1" customWidth="1"/>
    <col min="10765" max="10765" width="9" style="1" customWidth="1"/>
    <col min="10766" max="10766" width="9.42578125" style="1" customWidth="1"/>
    <col min="10767" max="10767" width="8.5703125" style="1" customWidth="1"/>
    <col min="10768" max="10768" width="11.85546875" style="1" customWidth="1"/>
    <col min="10769" max="10771" width="8.5703125" style="1" customWidth="1"/>
    <col min="10772" max="10772" width="11.7109375" style="1" customWidth="1"/>
    <col min="10773" max="11008" width="9.140625" style="1"/>
    <col min="11009" max="11009" width="8.42578125" style="1" customWidth="1"/>
    <col min="11010" max="11010" width="17" style="1" customWidth="1"/>
    <col min="11011" max="11011" width="9.140625" style="1"/>
    <col min="11012" max="11012" width="13.7109375" style="1" customWidth="1"/>
    <col min="11013" max="11015" width="9.140625" style="1"/>
    <col min="11016" max="11016" width="10.85546875" style="1" customWidth="1"/>
    <col min="11017" max="11019" width="9.140625" style="1"/>
    <col min="11020" max="11020" width="11.7109375" style="1" customWidth="1"/>
    <col min="11021" max="11021" width="9" style="1" customWidth="1"/>
    <col min="11022" max="11022" width="9.42578125" style="1" customWidth="1"/>
    <col min="11023" max="11023" width="8.5703125" style="1" customWidth="1"/>
    <col min="11024" max="11024" width="11.85546875" style="1" customWidth="1"/>
    <col min="11025" max="11027" width="8.5703125" style="1" customWidth="1"/>
    <col min="11028" max="11028" width="11.7109375" style="1" customWidth="1"/>
    <col min="11029" max="11264" width="9.140625" style="1"/>
    <col min="11265" max="11265" width="8.42578125" style="1" customWidth="1"/>
    <col min="11266" max="11266" width="17" style="1" customWidth="1"/>
    <col min="11267" max="11267" width="9.140625" style="1"/>
    <col min="11268" max="11268" width="13.7109375" style="1" customWidth="1"/>
    <col min="11269" max="11271" width="9.140625" style="1"/>
    <col min="11272" max="11272" width="10.85546875" style="1" customWidth="1"/>
    <col min="11273" max="11275" width="9.140625" style="1"/>
    <col min="11276" max="11276" width="11.7109375" style="1" customWidth="1"/>
    <col min="11277" max="11277" width="9" style="1" customWidth="1"/>
    <col min="11278" max="11278" width="9.42578125" style="1" customWidth="1"/>
    <col min="11279" max="11279" width="8.5703125" style="1" customWidth="1"/>
    <col min="11280" max="11280" width="11.85546875" style="1" customWidth="1"/>
    <col min="11281" max="11283" width="8.5703125" style="1" customWidth="1"/>
    <col min="11284" max="11284" width="11.7109375" style="1" customWidth="1"/>
    <col min="11285" max="11520" width="9.140625" style="1"/>
    <col min="11521" max="11521" width="8.42578125" style="1" customWidth="1"/>
    <col min="11522" max="11522" width="17" style="1" customWidth="1"/>
    <col min="11523" max="11523" width="9.140625" style="1"/>
    <col min="11524" max="11524" width="13.7109375" style="1" customWidth="1"/>
    <col min="11525" max="11527" width="9.140625" style="1"/>
    <col min="11528" max="11528" width="10.85546875" style="1" customWidth="1"/>
    <col min="11529" max="11531" width="9.140625" style="1"/>
    <col min="11532" max="11532" width="11.7109375" style="1" customWidth="1"/>
    <col min="11533" max="11533" width="9" style="1" customWidth="1"/>
    <col min="11534" max="11534" width="9.42578125" style="1" customWidth="1"/>
    <col min="11535" max="11535" width="8.5703125" style="1" customWidth="1"/>
    <col min="11536" max="11536" width="11.85546875" style="1" customWidth="1"/>
    <col min="11537" max="11539" width="8.5703125" style="1" customWidth="1"/>
    <col min="11540" max="11540" width="11.7109375" style="1" customWidth="1"/>
    <col min="11541" max="11776" width="9.140625" style="1"/>
    <col min="11777" max="11777" width="8.42578125" style="1" customWidth="1"/>
    <col min="11778" max="11778" width="17" style="1" customWidth="1"/>
    <col min="11779" max="11779" width="9.140625" style="1"/>
    <col min="11780" max="11780" width="13.7109375" style="1" customWidth="1"/>
    <col min="11781" max="11783" width="9.140625" style="1"/>
    <col min="11784" max="11784" width="10.85546875" style="1" customWidth="1"/>
    <col min="11785" max="11787" width="9.140625" style="1"/>
    <col min="11788" max="11788" width="11.7109375" style="1" customWidth="1"/>
    <col min="11789" max="11789" width="9" style="1" customWidth="1"/>
    <col min="11790" max="11790" width="9.42578125" style="1" customWidth="1"/>
    <col min="11791" max="11791" width="8.5703125" style="1" customWidth="1"/>
    <col min="11792" max="11792" width="11.85546875" style="1" customWidth="1"/>
    <col min="11793" max="11795" width="8.5703125" style="1" customWidth="1"/>
    <col min="11796" max="11796" width="11.7109375" style="1" customWidth="1"/>
    <col min="11797" max="12032" width="9.140625" style="1"/>
    <col min="12033" max="12033" width="8.42578125" style="1" customWidth="1"/>
    <col min="12034" max="12034" width="17" style="1" customWidth="1"/>
    <col min="12035" max="12035" width="9.140625" style="1"/>
    <col min="12036" max="12036" width="13.7109375" style="1" customWidth="1"/>
    <col min="12037" max="12039" width="9.140625" style="1"/>
    <col min="12040" max="12040" width="10.85546875" style="1" customWidth="1"/>
    <col min="12041" max="12043" width="9.140625" style="1"/>
    <col min="12044" max="12044" width="11.7109375" style="1" customWidth="1"/>
    <col min="12045" max="12045" width="9" style="1" customWidth="1"/>
    <col min="12046" max="12046" width="9.42578125" style="1" customWidth="1"/>
    <col min="12047" max="12047" width="8.5703125" style="1" customWidth="1"/>
    <col min="12048" max="12048" width="11.85546875" style="1" customWidth="1"/>
    <col min="12049" max="12051" width="8.5703125" style="1" customWidth="1"/>
    <col min="12052" max="12052" width="11.7109375" style="1" customWidth="1"/>
    <col min="12053" max="12288" width="9.140625" style="1"/>
    <col min="12289" max="12289" width="8.42578125" style="1" customWidth="1"/>
    <col min="12290" max="12290" width="17" style="1" customWidth="1"/>
    <col min="12291" max="12291" width="9.140625" style="1"/>
    <col min="12292" max="12292" width="13.7109375" style="1" customWidth="1"/>
    <col min="12293" max="12295" width="9.140625" style="1"/>
    <col min="12296" max="12296" width="10.85546875" style="1" customWidth="1"/>
    <col min="12297" max="12299" width="9.140625" style="1"/>
    <col min="12300" max="12300" width="11.7109375" style="1" customWidth="1"/>
    <col min="12301" max="12301" width="9" style="1" customWidth="1"/>
    <col min="12302" max="12302" width="9.42578125" style="1" customWidth="1"/>
    <col min="12303" max="12303" width="8.5703125" style="1" customWidth="1"/>
    <col min="12304" max="12304" width="11.85546875" style="1" customWidth="1"/>
    <col min="12305" max="12307" width="8.5703125" style="1" customWidth="1"/>
    <col min="12308" max="12308" width="11.7109375" style="1" customWidth="1"/>
    <col min="12309" max="12544" width="9.140625" style="1"/>
    <col min="12545" max="12545" width="8.42578125" style="1" customWidth="1"/>
    <col min="12546" max="12546" width="17" style="1" customWidth="1"/>
    <col min="12547" max="12547" width="9.140625" style="1"/>
    <col min="12548" max="12548" width="13.7109375" style="1" customWidth="1"/>
    <col min="12549" max="12551" width="9.140625" style="1"/>
    <col min="12552" max="12552" width="10.85546875" style="1" customWidth="1"/>
    <col min="12553" max="12555" width="9.140625" style="1"/>
    <col min="12556" max="12556" width="11.7109375" style="1" customWidth="1"/>
    <col min="12557" max="12557" width="9" style="1" customWidth="1"/>
    <col min="12558" max="12558" width="9.42578125" style="1" customWidth="1"/>
    <col min="12559" max="12559" width="8.5703125" style="1" customWidth="1"/>
    <col min="12560" max="12560" width="11.85546875" style="1" customWidth="1"/>
    <col min="12561" max="12563" width="8.5703125" style="1" customWidth="1"/>
    <col min="12564" max="12564" width="11.7109375" style="1" customWidth="1"/>
    <col min="12565" max="12800" width="9.140625" style="1"/>
    <col min="12801" max="12801" width="8.42578125" style="1" customWidth="1"/>
    <col min="12802" max="12802" width="17" style="1" customWidth="1"/>
    <col min="12803" max="12803" width="9.140625" style="1"/>
    <col min="12804" max="12804" width="13.7109375" style="1" customWidth="1"/>
    <col min="12805" max="12807" width="9.140625" style="1"/>
    <col min="12808" max="12808" width="10.85546875" style="1" customWidth="1"/>
    <col min="12809" max="12811" width="9.140625" style="1"/>
    <col min="12812" max="12812" width="11.7109375" style="1" customWidth="1"/>
    <col min="12813" max="12813" width="9" style="1" customWidth="1"/>
    <col min="12814" max="12814" width="9.42578125" style="1" customWidth="1"/>
    <col min="12815" max="12815" width="8.5703125" style="1" customWidth="1"/>
    <col min="12816" max="12816" width="11.85546875" style="1" customWidth="1"/>
    <col min="12817" max="12819" width="8.5703125" style="1" customWidth="1"/>
    <col min="12820" max="12820" width="11.7109375" style="1" customWidth="1"/>
    <col min="12821" max="13056" width="9.140625" style="1"/>
    <col min="13057" max="13057" width="8.42578125" style="1" customWidth="1"/>
    <col min="13058" max="13058" width="17" style="1" customWidth="1"/>
    <col min="13059" max="13059" width="9.140625" style="1"/>
    <col min="13060" max="13060" width="13.7109375" style="1" customWidth="1"/>
    <col min="13061" max="13063" width="9.140625" style="1"/>
    <col min="13064" max="13064" width="10.85546875" style="1" customWidth="1"/>
    <col min="13065" max="13067" width="9.140625" style="1"/>
    <col min="13068" max="13068" width="11.7109375" style="1" customWidth="1"/>
    <col min="13069" max="13069" width="9" style="1" customWidth="1"/>
    <col min="13070" max="13070" width="9.42578125" style="1" customWidth="1"/>
    <col min="13071" max="13071" width="8.5703125" style="1" customWidth="1"/>
    <col min="13072" max="13072" width="11.85546875" style="1" customWidth="1"/>
    <col min="13073" max="13075" width="8.5703125" style="1" customWidth="1"/>
    <col min="13076" max="13076" width="11.7109375" style="1" customWidth="1"/>
    <col min="13077" max="13312" width="9.140625" style="1"/>
    <col min="13313" max="13313" width="8.42578125" style="1" customWidth="1"/>
    <col min="13314" max="13314" width="17" style="1" customWidth="1"/>
    <col min="13315" max="13315" width="9.140625" style="1"/>
    <col min="13316" max="13316" width="13.7109375" style="1" customWidth="1"/>
    <col min="13317" max="13319" width="9.140625" style="1"/>
    <col min="13320" max="13320" width="10.85546875" style="1" customWidth="1"/>
    <col min="13321" max="13323" width="9.140625" style="1"/>
    <col min="13324" max="13324" width="11.7109375" style="1" customWidth="1"/>
    <col min="13325" max="13325" width="9" style="1" customWidth="1"/>
    <col min="13326" max="13326" width="9.42578125" style="1" customWidth="1"/>
    <col min="13327" max="13327" width="8.5703125" style="1" customWidth="1"/>
    <col min="13328" max="13328" width="11.85546875" style="1" customWidth="1"/>
    <col min="13329" max="13331" width="8.5703125" style="1" customWidth="1"/>
    <col min="13332" max="13332" width="11.7109375" style="1" customWidth="1"/>
    <col min="13333" max="13568" width="9.140625" style="1"/>
    <col min="13569" max="13569" width="8.42578125" style="1" customWidth="1"/>
    <col min="13570" max="13570" width="17" style="1" customWidth="1"/>
    <col min="13571" max="13571" width="9.140625" style="1"/>
    <col min="13572" max="13572" width="13.7109375" style="1" customWidth="1"/>
    <col min="13573" max="13575" width="9.140625" style="1"/>
    <col min="13576" max="13576" width="10.85546875" style="1" customWidth="1"/>
    <col min="13577" max="13579" width="9.140625" style="1"/>
    <col min="13580" max="13580" width="11.7109375" style="1" customWidth="1"/>
    <col min="13581" max="13581" width="9" style="1" customWidth="1"/>
    <col min="13582" max="13582" width="9.42578125" style="1" customWidth="1"/>
    <col min="13583" max="13583" width="8.5703125" style="1" customWidth="1"/>
    <col min="13584" max="13584" width="11.85546875" style="1" customWidth="1"/>
    <col min="13585" max="13587" width="8.5703125" style="1" customWidth="1"/>
    <col min="13588" max="13588" width="11.7109375" style="1" customWidth="1"/>
    <col min="13589" max="13824" width="9.140625" style="1"/>
    <col min="13825" max="13825" width="8.42578125" style="1" customWidth="1"/>
    <col min="13826" max="13826" width="17" style="1" customWidth="1"/>
    <col min="13827" max="13827" width="9.140625" style="1"/>
    <col min="13828" max="13828" width="13.7109375" style="1" customWidth="1"/>
    <col min="13829" max="13831" width="9.140625" style="1"/>
    <col min="13832" max="13832" width="10.85546875" style="1" customWidth="1"/>
    <col min="13833" max="13835" width="9.140625" style="1"/>
    <col min="13836" max="13836" width="11.7109375" style="1" customWidth="1"/>
    <col min="13837" max="13837" width="9" style="1" customWidth="1"/>
    <col min="13838" max="13838" width="9.42578125" style="1" customWidth="1"/>
    <col min="13839" max="13839" width="8.5703125" style="1" customWidth="1"/>
    <col min="13840" max="13840" width="11.85546875" style="1" customWidth="1"/>
    <col min="13841" max="13843" width="8.5703125" style="1" customWidth="1"/>
    <col min="13844" max="13844" width="11.7109375" style="1" customWidth="1"/>
    <col min="13845" max="14080" width="9.140625" style="1"/>
    <col min="14081" max="14081" width="8.42578125" style="1" customWidth="1"/>
    <col min="14082" max="14082" width="17" style="1" customWidth="1"/>
    <col min="14083" max="14083" width="9.140625" style="1"/>
    <col min="14084" max="14084" width="13.7109375" style="1" customWidth="1"/>
    <col min="14085" max="14087" width="9.140625" style="1"/>
    <col min="14088" max="14088" width="10.85546875" style="1" customWidth="1"/>
    <col min="14089" max="14091" width="9.140625" style="1"/>
    <col min="14092" max="14092" width="11.7109375" style="1" customWidth="1"/>
    <col min="14093" max="14093" width="9" style="1" customWidth="1"/>
    <col min="14094" max="14094" width="9.42578125" style="1" customWidth="1"/>
    <col min="14095" max="14095" width="8.5703125" style="1" customWidth="1"/>
    <col min="14096" max="14096" width="11.85546875" style="1" customWidth="1"/>
    <col min="14097" max="14099" width="8.5703125" style="1" customWidth="1"/>
    <col min="14100" max="14100" width="11.7109375" style="1" customWidth="1"/>
    <col min="14101" max="14336" width="9.140625" style="1"/>
    <col min="14337" max="14337" width="8.42578125" style="1" customWidth="1"/>
    <col min="14338" max="14338" width="17" style="1" customWidth="1"/>
    <col min="14339" max="14339" width="9.140625" style="1"/>
    <col min="14340" max="14340" width="13.7109375" style="1" customWidth="1"/>
    <col min="14341" max="14343" width="9.140625" style="1"/>
    <col min="14344" max="14344" width="10.85546875" style="1" customWidth="1"/>
    <col min="14345" max="14347" width="9.140625" style="1"/>
    <col min="14348" max="14348" width="11.7109375" style="1" customWidth="1"/>
    <col min="14349" max="14349" width="9" style="1" customWidth="1"/>
    <col min="14350" max="14350" width="9.42578125" style="1" customWidth="1"/>
    <col min="14351" max="14351" width="8.5703125" style="1" customWidth="1"/>
    <col min="14352" max="14352" width="11.85546875" style="1" customWidth="1"/>
    <col min="14353" max="14355" width="8.5703125" style="1" customWidth="1"/>
    <col min="14356" max="14356" width="11.7109375" style="1" customWidth="1"/>
    <col min="14357" max="14592" width="9.140625" style="1"/>
    <col min="14593" max="14593" width="8.42578125" style="1" customWidth="1"/>
    <col min="14594" max="14594" width="17" style="1" customWidth="1"/>
    <col min="14595" max="14595" width="9.140625" style="1"/>
    <col min="14596" max="14596" width="13.7109375" style="1" customWidth="1"/>
    <col min="14597" max="14599" width="9.140625" style="1"/>
    <col min="14600" max="14600" width="10.85546875" style="1" customWidth="1"/>
    <col min="14601" max="14603" width="9.140625" style="1"/>
    <col min="14604" max="14604" width="11.7109375" style="1" customWidth="1"/>
    <col min="14605" max="14605" width="9" style="1" customWidth="1"/>
    <col min="14606" max="14606" width="9.42578125" style="1" customWidth="1"/>
    <col min="14607" max="14607" width="8.5703125" style="1" customWidth="1"/>
    <col min="14608" max="14608" width="11.85546875" style="1" customWidth="1"/>
    <col min="14609" max="14611" width="8.5703125" style="1" customWidth="1"/>
    <col min="14612" max="14612" width="11.7109375" style="1" customWidth="1"/>
    <col min="14613" max="14848" width="9.140625" style="1"/>
    <col min="14849" max="14849" width="8.42578125" style="1" customWidth="1"/>
    <col min="14850" max="14850" width="17" style="1" customWidth="1"/>
    <col min="14851" max="14851" width="9.140625" style="1"/>
    <col min="14852" max="14852" width="13.7109375" style="1" customWidth="1"/>
    <col min="14853" max="14855" width="9.140625" style="1"/>
    <col min="14856" max="14856" width="10.85546875" style="1" customWidth="1"/>
    <col min="14857" max="14859" width="9.140625" style="1"/>
    <col min="14860" max="14860" width="11.7109375" style="1" customWidth="1"/>
    <col min="14861" max="14861" width="9" style="1" customWidth="1"/>
    <col min="14862" max="14862" width="9.42578125" style="1" customWidth="1"/>
    <col min="14863" max="14863" width="8.5703125" style="1" customWidth="1"/>
    <col min="14864" max="14864" width="11.85546875" style="1" customWidth="1"/>
    <col min="14865" max="14867" width="8.5703125" style="1" customWidth="1"/>
    <col min="14868" max="14868" width="11.7109375" style="1" customWidth="1"/>
    <col min="14869" max="15104" width="9.140625" style="1"/>
    <col min="15105" max="15105" width="8.42578125" style="1" customWidth="1"/>
    <col min="15106" max="15106" width="17" style="1" customWidth="1"/>
    <col min="15107" max="15107" width="9.140625" style="1"/>
    <col min="15108" max="15108" width="13.7109375" style="1" customWidth="1"/>
    <col min="15109" max="15111" width="9.140625" style="1"/>
    <col min="15112" max="15112" width="10.85546875" style="1" customWidth="1"/>
    <col min="15113" max="15115" width="9.140625" style="1"/>
    <col min="15116" max="15116" width="11.7109375" style="1" customWidth="1"/>
    <col min="15117" max="15117" width="9" style="1" customWidth="1"/>
    <col min="15118" max="15118" width="9.42578125" style="1" customWidth="1"/>
    <col min="15119" max="15119" width="8.5703125" style="1" customWidth="1"/>
    <col min="15120" max="15120" width="11.85546875" style="1" customWidth="1"/>
    <col min="15121" max="15123" width="8.5703125" style="1" customWidth="1"/>
    <col min="15124" max="15124" width="11.7109375" style="1" customWidth="1"/>
    <col min="15125" max="15360" width="9.140625" style="1"/>
    <col min="15361" max="15361" width="8.42578125" style="1" customWidth="1"/>
    <col min="15362" max="15362" width="17" style="1" customWidth="1"/>
    <col min="15363" max="15363" width="9.140625" style="1"/>
    <col min="15364" max="15364" width="13.7109375" style="1" customWidth="1"/>
    <col min="15365" max="15367" width="9.140625" style="1"/>
    <col min="15368" max="15368" width="10.85546875" style="1" customWidth="1"/>
    <col min="15369" max="15371" width="9.140625" style="1"/>
    <col min="15372" max="15372" width="11.7109375" style="1" customWidth="1"/>
    <col min="15373" max="15373" width="9" style="1" customWidth="1"/>
    <col min="15374" max="15374" width="9.42578125" style="1" customWidth="1"/>
    <col min="15375" max="15375" width="8.5703125" style="1" customWidth="1"/>
    <col min="15376" max="15376" width="11.85546875" style="1" customWidth="1"/>
    <col min="15377" max="15379" width="8.5703125" style="1" customWidth="1"/>
    <col min="15380" max="15380" width="11.7109375" style="1" customWidth="1"/>
    <col min="15381" max="15616" width="9.140625" style="1"/>
    <col min="15617" max="15617" width="8.42578125" style="1" customWidth="1"/>
    <col min="15618" max="15618" width="17" style="1" customWidth="1"/>
    <col min="15619" max="15619" width="9.140625" style="1"/>
    <col min="15620" max="15620" width="13.7109375" style="1" customWidth="1"/>
    <col min="15621" max="15623" width="9.140625" style="1"/>
    <col min="15624" max="15624" width="10.85546875" style="1" customWidth="1"/>
    <col min="15625" max="15627" width="9.140625" style="1"/>
    <col min="15628" max="15628" width="11.7109375" style="1" customWidth="1"/>
    <col min="15629" max="15629" width="9" style="1" customWidth="1"/>
    <col min="15630" max="15630" width="9.42578125" style="1" customWidth="1"/>
    <col min="15631" max="15631" width="8.5703125" style="1" customWidth="1"/>
    <col min="15632" max="15632" width="11.85546875" style="1" customWidth="1"/>
    <col min="15633" max="15635" width="8.5703125" style="1" customWidth="1"/>
    <col min="15636" max="15636" width="11.7109375" style="1" customWidth="1"/>
    <col min="15637" max="15872" width="9.140625" style="1"/>
    <col min="15873" max="15873" width="8.42578125" style="1" customWidth="1"/>
    <col min="15874" max="15874" width="17" style="1" customWidth="1"/>
    <col min="15875" max="15875" width="9.140625" style="1"/>
    <col min="15876" max="15876" width="13.7109375" style="1" customWidth="1"/>
    <col min="15877" max="15879" width="9.140625" style="1"/>
    <col min="15880" max="15880" width="10.85546875" style="1" customWidth="1"/>
    <col min="15881" max="15883" width="9.140625" style="1"/>
    <col min="15884" max="15884" width="11.7109375" style="1" customWidth="1"/>
    <col min="15885" max="15885" width="9" style="1" customWidth="1"/>
    <col min="15886" max="15886" width="9.42578125" style="1" customWidth="1"/>
    <col min="15887" max="15887" width="8.5703125" style="1" customWidth="1"/>
    <col min="15888" max="15888" width="11.85546875" style="1" customWidth="1"/>
    <col min="15889" max="15891" width="8.5703125" style="1" customWidth="1"/>
    <col min="15892" max="15892" width="11.7109375" style="1" customWidth="1"/>
    <col min="15893" max="16128" width="9.140625" style="1"/>
    <col min="16129" max="16129" width="8.42578125" style="1" customWidth="1"/>
    <col min="16130" max="16130" width="17" style="1" customWidth="1"/>
    <col min="16131" max="16131" width="9.140625" style="1"/>
    <col min="16132" max="16132" width="13.7109375" style="1" customWidth="1"/>
    <col min="16133" max="16135" width="9.140625" style="1"/>
    <col min="16136" max="16136" width="10.85546875" style="1" customWidth="1"/>
    <col min="16137" max="16139" width="9.140625" style="1"/>
    <col min="16140" max="16140" width="11.7109375" style="1" customWidth="1"/>
    <col min="16141" max="16141" width="9" style="1" customWidth="1"/>
    <col min="16142" max="16142" width="9.42578125" style="1" customWidth="1"/>
    <col min="16143" max="16143" width="8.5703125" style="1" customWidth="1"/>
    <col min="16144" max="16144" width="11.85546875" style="1" customWidth="1"/>
    <col min="16145" max="16147" width="8.5703125" style="1" customWidth="1"/>
    <col min="16148" max="16148" width="11.7109375" style="1" customWidth="1"/>
    <col min="16149" max="16384" width="9.140625" style="1"/>
  </cols>
  <sheetData>
    <row r="2" spans="1:22" ht="18.75" x14ac:dyDescent="0.3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14"/>
      <c r="V2" s="14"/>
    </row>
    <row r="3" spans="1:22" ht="20.25" customHeight="1" x14ac:dyDescent="0.3">
      <c r="A3" s="28" t="s">
        <v>34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5"/>
      <c r="V3" s="15"/>
    </row>
    <row r="4" spans="1:22" s="3" customFormat="1" ht="38.25" x14ac:dyDescent="0.2">
      <c r="A4" s="2" t="s">
        <v>0</v>
      </c>
      <c r="B4" s="2" t="s">
        <v>1</v>
      </c>
      <c r="C4" s="2" t="s">
        <v>2</v>
      </c>
      <c r="D4" s="16" t="s">
        <v>33</v>
      </c>
      <c r="E4" s="17" t="s">
        <v>3</v>
      </c>
      <c r="F4" s="17" t="s">
        <v>4</v>
      </c>
      <c r="G4" s="17" t="s">
        <v>5</v>
      </c>
      <c r="H4" s="18" t="s">
        <v>6</v>
      </c>
      <c r="I4" s="17" t="s">
        <v>7</v>
      </c>
      <c r="J4" s="17" t="s">
        <v>8</v>
      </c>
      <c r="K4" s="17" t="s">
        <v>9</v>
      </c>
      <c r="L4" s="18" t="s">
        <v>10</v>
      </c>
      <c r="M4" s="17" t="s">
        <v>11</v>
      </c>
      <c r="N4" s="17" t="s">
        <v>12</v>
      </c>
      <c r="O4" s="17" t="s">
        <v>13</v>
      </c>
      <c r="P4" s="18" t="s">
        <v>14</v>
      </c>
      <c r="Q4" s="17" t="s">
        <v>15</v>
      </c>
      <c r="R4" s="17" t="s">
        <v>16</v>
      </c>
      <c r="S4" s="17" t="s">
        <v>17</v>
      </c>
      <c r="T4" s="18" t="s">
        <v>18</v>
      </c>
      <c r="U4" s="19"/>
      <c r="V4" s="19"/>
    </row>
    <row r="5" spans="1:22" s="3" customFormat="1" ht="23.25" customHeight="1" x14ac:dyDescent="0.2">
      <c r="A5" s="24" t="s">
        <v>19</v>
      </c>
      <c r="B5" s="29" t="s">
        <v>20</v>
      </c>
      <c r="C5" s="2" t="s">
        <v>21</v>
      </c>
      <c r="D5" s="4">
        <f>H5+L5+P5+T5</f>
        <v>112.09518599999998</v>
      </c>
      <c r="E5" s="20">
        <v>9.9439390000000003</v>
      </c>
      <c r="F5" s="20">
        <v>8.8018439999999991</v>
      </c>
      <c r="G5" s="20">
        <v>9.0497870000000002</v>
      </c>
      <c r="H5" s="5">
        <f>E5+F5+G5</f>
        <v>27.795569999999998</v>
      </c>
      <c r="I5" s="20">
        <v>7.5563260000000003</v>
      </c>
      <c r="J5" s="20">
        <v>7.5989380000000004</v>
      </c>
      <c r="K5" s="20">
        <v>10.025905</v>
      </c>
      <c r="L5" s="5">
        <f>SUM(I5:K5)</f>
        <v>25.181169000000001</v>
      </c>
      <c r="M5" s="20">
        <v>11.633004</v>
      </c>
      <c r="N5" s="20">
        <v>10.923681999999999</v>
      </c>
      <c r="O5" s="20">
        <v>8.795401</v>
      </c>
      <c r="P5" s="5">
        <f>SUM(M5:O5)</f>
        <v>31.352086999999997</v>
      </c>
      <c r="Q5" s="20">
        <v>8.1070630000000001</v>
      </c>
      <c r="R5" s="20">
        <v>9.2917769999999997</v>
      </c>
      <c r="S5" s="20">
        <v>10.367520000000001</v>
      </c>
      <c r="T5" s="5">
        <f>SUM(Q5:S5)</f>
        <v>27.766359999999999</v>
      </c>
    </row>
    <row r="6" spans="1:22" ht="23.25" customHeight="1" x14ac:dyDescent="0.25">
      <c r="A6" s="24"/>
      <c r="B6" s="29"/>
      <c r="C6" s="9" t="s">
        <v>22</v>
      </c>
      <c r="D6" s="6">
        <f>D5/8760*1000</f>
        <v>12.796254109589039</v>
      </c>
      <c r="E6" s="30">
        <f>E5/744*1000</f>
        <v>13.365509408602151</v>
      </c>
      <c r="F6" s="30">
        <f>F5/744*1000</f>
        <v>11.830435483870966</v>
      </c>
      <c r="G6" s="30">
        <f>G5/744*1000</f>
        <v>12.163692204301077</v>
      </c>
      <c r="H6" s="21">
        <f>H5/2160*1000</f>
        <v>12.868319444444442</v>
      </c>
      <c r="I6" s="30">
        <f>I5/720*1000</f>
        <v>10.494897222222223</v>
      </c>
      <c r="J6" s="30">
        <f>J5/744*1000</f>
        <v>10.213626344086022</v>
      </c>
      <c r="K6" s="30">
        <f>K5/720*1000</f>
        <v>13.924868055555555</v>
      </c>
      <c r="L6" s="21">
        <f>L5/2184*1000</f>
        <v>11.529839285714285</v>
      </c>
      <c r="M6" s="30">
        <f t="shared" ref="M6:Q6" si="0">M5/744*1000</f>
        <v>15.635758064516128</v>
      </c>
      <c r="N6" s="30">
        <f t="shared" si="0"/>
        <v>14.682368279569891</v>
      </c>
      <c r="O6" s="30">
        <f>O5/720*1000</f>
        <v>12.215834722222223</v>
      </c>
      <c r="P6" s="21">
        <f>P5/2184*1000</f>
        <v>14.355351190476188</v>
      </c>
      <c r="Q6" s="30">
        <f>Q5/744*1000</f>
        <v>10.896590053763441</v>
      </c>
      <c r="R6" s="30">
        <f>R5/720*1000</f>
        <v>12.905245833333332</v>
      </c>
      <c r="S6" s="30">
        <f t="shared" ref="R6:S6" si="1">S5/744*1000</f>
        <v>13.93483870967742</v>
      </c>
      <c r="T6" s="21">
        <f>T5/2208*1000</f>
        <v>12.575344202898551</v>
      </c>
    </row>
    <row r="7" spans="1:22" ht="23.25" customHeight="1" x14ac:dyDescent="0.2">
      <c r="A7" s="24" t="s">
        <v>23</v>
      </c>
      <c r="B7" s="29" t="s">
        <v>24</v>
      </c>
      <c r="C7" s="2" t="s">
        <v>21</v>
      </c>
      <c r="D7" s="4">
        <f>H7+L7+P7+T7</f>
        <v>3.1198990000000002</v>
      </c>
      <c r="E7" s="20">
        <v>0.33224799999999999</v>
      </c>
      <c r="F7" s="20">
        <v>0.19010299999999999</v>
      </c>
      <c r="G7" s="12">
        <v>0.25258399999999998</v>
      </c>
      <c r="H7" s="5">
        <f>E7+F7+G7</f>
        <v>0.77493499999999993</v>
      </c>
      <c r="I7" s="12">
        <v>0.233408</v>
      </c>
      <c r="J7" s="12">
        <v>0.223584</v>
      </c>
      <c r="K7" s="12">
        <v>0.290885</v>
      </c>
      <c r="L7" s="5">
        <f>SUM(I7:K7)</f>
        <v>0.74787700000000001</v>
      </c>
      <c r="M7" s="12">
        <v>0.42456899999999997</v>
      </c>
      <c r="N7" s="12">
        <v>0.21756900000000001</v>
      </c>
      <c r="O7" s="12">
        <v>2.7099000000000002E-2</v>
      </c>
      <c r="P7" s="5">
        <f>SUM(M7:O7)</f>
        <v>0.66923699999999997</v>
      </c>
      <c r="Q7" s="12">
        <v>0.223715</v>
      </c>
      <c r="R7" s="12">
        <v>0.149093</v>
      </c>
      <c r="S7" s="20">
        <v>0.55504200000000004</v>
      </c>
      <c r="T7" s="5">
        <f>SUM(Q7:S7)</f>
        <v>0.92785000000000006</v>
      </c>
    </row>
    <row r="8" spans="1:22" ht="23.25" customHeight="1" x14ac:dyDescent="0.25">
      <c r="A8" s="24"/>
      <c r="B8" s="29"/>
      <c r="C8" s="9" t="s">
        <v>22</v>
      </c>
      <c r="D8" s="6">
        <f>D7/8760*1000</f>
        <v>0.35615285388127854</v>
      </c>
      <c r="E8" s="30">
        <f>E7/744*1000</f>
        <v>0.44656989247311824</v>
      </c>
      <c r="F8" s="30">
        <f>F7/744*1000</f>
        <v>0.25551478494623658</v>
      </c>
      <c r="G8" s="30">
        <f>G7/744*1000</f>
        <v>0.33949462365591393</v>
      </c>
      <c r="H8" s="21">
        <f>H7/2160*1000</f>
        <v>0.35876620370370366</v>
      </c>
      <c r="I8" s="30">
        <f>I7/720*1000</f>
        <v>0.32417777777777779</v>
      </c>
      <c r="J8" s="30">
        <f>J7/744*1000</f>
        <v>0.30051612903225811</v>
      </c>
      <c r="K8" s="30">
        <f>K7/720*1000</f>
        <v>0.40400694444444446</v>
      </c>
      <c r="L8" s="21">
        <f>L7/2184*1000</f>
        <v>0.34243452380952383</v>
      </c>
      <c r="M8" s="30">
        <f t="shared" ref="M8" si="2">M7/744*1000</f>
        <v>0.57065725806451606</v>
      </c>
      <c r="N8" s="30">
        <f t="shared" ref="N8" si="3">N7/744*1000</f>
        <v>0.29243145161290324</v>
      </c>
      <c r="O8" s="30">
        <f>O7/720*1000</f>
        <v>3.7637499999999997E-2</v>
      </c>
      <c r="P8" s="21">
        <f>P7/2184*1000</f>
        <v>0.30642719780219779</v>
      </c>
      <c r="Q8" s="30">
        <f>Q7/744*1000</f>
        <v>0.30069220430107529</v>
      </c>
      <c r="R8" s="30">
        <f>R7/720*1000</f>
        <v>0.20707361111111111</v>
      </c>
      <c r="S8" s="30">
        <f t="shared" ref="S8" si="4">S7/744*1000</f>
        <v>0.74602419354838712</v>
      </c>
      <c r="T8" s="21">
        <f>T7/2208*1000</f>
        <v>0.42022192028985511</v>
      </c>
    </row>
    <row r="9" spans="1:22" ht="33.75" customHeight="1" x14ac:dyDescent="0.25">
      <c r="A9" s="9" t="s">
        <v>25</v>
      </c>
      <c r="B9" s="10" t="s">
        <v>26</v>
      </c>
      <c r="C9" s="9" t="s">
        <v>27</v>
      </c>
      <c r="D9" s="7">
        <f t="shared" ref="D9:T9" si="5">D7/D5</f>
        <v>2.7832586851678009E-2</v>
      </c>
      <c r="E9" s="23">
        <f>E7/E5</f>
        <v>3.341211163905973E-2</v>
      </c>
      <c r="F9" s="23">
        <f t="shared" ref="F9:S9" si="6">F7/F5</f>
        <v>2.15980878552267E-2</v>
      </c>
      <c r="G9" s="23">
        <f t="shared" si="6"/>
        <v>2.7910491152996195E-2</v>
      </c>
      <c r="H9" s="8">
        <f t="shared" si="5"/>
        <v>2.7879802428948209E-2</v>
      </c>
      <c r="I9" s="23">
        <f t="shared" si="6"/>
        <v>3.088908551589754E-2</v>
      </c>
      <c r="J9" s="23">
        <f t="shared" si="6"/>
        <v>2.9423058853750354E-2</v>
      </c>
      <c r="K9" s="23">
        <f t="shared" si="6"/>
        <v>2.9013340940294167E-2</v>
      </c>
      <c r="L9" s="8">
        <f t="shared" si="5"/>
        <v>2.9699852298358347E-2</v>
      </c>
      <c r="M9" s="23">
        <f t="shared" si="6"/>
        <v>3.6496935787179302E-2</v>
      </c>
      <c r="N9" s="23">
        <f t="shared" si="6"/>
        <v>1.99171854325309E-2</v>
      </c>
      <c r="O9" s="23">
        <f t="shared" si="6"/>
        <v>3.0810420127518915E-3</v>
      </c>
      <c r="P9" s="8">
        <f t="shared" si="5"/>
        <v>2.1345851713157088E-2</v>
      </c>
      <c r="Q9" s="23">
        <f t="shared" si="6"/>
        <v>2.7595073579667506E-2</v>
      </c>
      <c r="R9" s="23">
        <f t="shared" si="6"/>
        <v>1.6045692874463089E-2</v>
      </c>
      <c r="S9" s="23">
        <f t="shared" si="6"/>
        <v>5.3536622065836384E-2</v>
      </c>
      <c r="T9" s="8">
        <f t="shared" si="5"/>
        <v>3.3416335450523589E-2</v>
      </c>
    </row>
    <row r="10" spans="1:22" ht="23.25" customHeight="1" x14ac:dyDescent="0.2">
      <c r="A10" s="24" t="s">
        <v>28</v>
      </c>
      <c r="B10" s="25" t="s">
        <v>29</v>
      </c>
      <c r="C10" s="2" t="s">
        <v>21</v>
      </c>
      <c r="D10" s="11">
        <f>H10+L10+P10+T10</f>
        <v>108.97528699999999</v>
      </c>
      <c r="E10" s="20">
        <f>E5-E7</f>
        <v>9.6116910000000004</v>
      </c>
      <c r="F10" s="20">
        <f t="shared" ref="F10:S10" si="7">F5-F7</f>
        <v>8.6117409999999985</v>
      </c>
      <c r="G10" s="20">
        <f t="shared" si="7"/>
        <v>8.7972029999999997</v>
      </c>
      <c r="H10" s="13">
        <f>SUM(E10:G10)</f>
        <v>27.020634999999999</v>
      </c>
      <c r="I10" s="20">
        <f t="shared" si="7"/>
        <v>7.3229180000000005</v>
      </c>
      <c r="J10" s="20">
        <f t="shared" si="7"/>
        <v>7.3753540000000006</v>
      </c>
      <c r="K10" s="20">
        <f t="shared" si="7"/>
        <v>9.7350200000000005</v>
      </c>
      <c r="L10" s="13">
        <f>SUM(I10:K10)</f>
        <v>24.433292000000002</v>
      </c>
      <c r="M10" s="20">
        <f t="shared" si="7"/>
        <v>11.208435</v>
      </c>
      <c r="N10" s="20">
        <f t="shared" si="7"/>
        <v>10.706113</v>
      </c>
      <c r="O10" s="20">
        <f t="shared" si="7"/>
        <v>8.7683020000000003</v>
      </c>
      <c r="P10" s="13">
        <f>SUM(M10:O10)</f>
        <v>30.682850000000002</v>
      </c>
      <c r="Q10" s="20">
        <f t="shared" si="7"/>
        <v>7.8833479999999998</v>
      </c>
      <c r="R10" s="20">
        <f t="shared" si="7"/>
        <v>9.1426839999999991</v>
      </c>
      <c r="S10" s="20">
        <f t="shared" si="7"/>
        <v>9.8124780000000005</v>
      </c>
      <c r="T10" s="13">
        <f>SUM(Q10:S10)</f>
        <v>26.838509999999999</v>
      </c>
    </row>
    <row r="11" spans="1:22" ht="23.25" customHeight="1" x14ac:dyDescent="0.25">
      <c r="A11" s="24"/>
      <c r="B11" s="26"/>
      <c r="C11" s="9" t="s">
        <v>22</v>
      </c>
      <c r="D11" s="6">
        <f>D10/8760*1000</f>
        <v>12.440101255707763</v>
      </c>
      <c r="E11" s="30">
        <f>E10/744*1000</f>
        <v>12.918939516129033</v>
      </c>
      <c r="F11" s="30">
        <f>F10/744*1000</f>
        <v>11.57492069892473</v>
      </c>
      <c r="G11" s="30">
        <f>G10/744*1000</f>
        <v>11.82419758064516</v>
      </c>
      <c r="H11" s="21">
        <f>H10/2160*1000</f>
        <v>12.50955324074074</v>
      </c>
      <c r="I11" s="30">
        <f>I10/720*1000</f>
        <v>10.170719444444444</v>
      </c>
      <c r="J11" s="30">
        <f>J10/744*1000</f>
        <v>9.9131102150537647</v>
      </c>
      <c r="K11" s="30">
        <f>K10/720*1000</f>
        <v>13.520861111111111</v>
      </c>
      <c r="L11" s="21">
        <f>L10/2184*1000</f>
        <v>11.187404761904762</v>
      </c>
      <c r="M11" s="30">
        <f t="shared" ref="M11" si="8">M10/744*1000</f>
        <v>15.065100806451612</v>
      </c>
      <c r="N11" s="30">
        <f t="shared" ref="N11" si="9">N10/744*1000</f>
        <v>14.389936827956991</v>
      </c>
      <c r="O11" s="30">
        <f>O10/720*1000</f>
        <v>12.178197222222224</v>
      </c>
      <c r="P11" s="21">
        <f>P10/2184*1000</f>
        <v>14.048923992673993</v>
      </c>
      <c r="Q11" s="30">
        <f>Q10/744*1000</f>
        <v>10.595897849462364</v>
      </c>
      <c r="R11" s="30">
        <f>R10/720*1000</f>
        <v>12.698172222222221</v>
      </c>
      <c r="S11" s="30">
        <f t="shared" ref="S11" si="10">S10/744*1000</f>
        <v>13.188814516129034</v>
      </c>
      <c r="T11" s="21">
        <f>T10/2208*1000</f>
        <v>12.155122282608696</v>
      </c>
    </row>
    <row r="15" spans="1:22" s="22" customFormat="1" ht="20.25" x14ac:dyDescent="0.3">
      <c r="B15" s="22" t="s">
        <v>32</v>
      </c>
      <c r="G15" s="22" t="s">
        <v>31</v>
      </c>
    </row>
  </sheetData>
  <mergeCells count="8">
    <mergeCell ref="A10:A11"/>
    <mergeCell ref="B10:B11"/>
    <mergeCell ref="A2:T2"/>
    <mergeCell ref="A3:T3"/>
    <mergeCell ref="A5:A6"/>
    <mergeCell ref="B5:B6"/>
    <mergeCell ref="A7:A8"/>
    <mergeCell ref="B7:B8"/>
  </mergeCells>
  <pageMargins left="0.39370078740157483" right="0.39370078740157483" top="0.98425196850393704" bottom="0.98425196850393704" header="0.51181102362204722" footer="0.51181102362204722"/>
  <pageSetup paperSize="9" scale="73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  2022</vt:lpstr>
      <vt:lpstr>'факт 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2023-04-17T07:27:21Z</dcterms:created>
  <dcterms:modified xsi:type="dcterms:W3CDTF">2025-05-20T13:10:03Z</dcterms:modified>
</cp:coreProperties>
</file>